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265ef82246df8d86/Documents/INVENTOR/Sales/"/>
    </mc:Choice>
  </mc:AlternateContent>
  <xr:revisionPtr revIDLastSave="139" documentId="14_{75BBBA74-2E09-4C94-A64A-343D826677EA}" xr6:coauthVersionLast="47" xr6:coauthVersionMax="47" xr10:uidLastSave="{76A98331-8E52-45D0-A059-0EF8652CB10C}"/>
  <bookViews>
    <workbookView xWindow="-108" yWindow="-108" windowWidth="23256" windowHeight="12456" xr2:uid="{466DCCF3-B38F-4FFA-9E23-1949503484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K14" i="1"/>
  <c r="L14" i="1"/>
  <c r="M14" i="1"/>
  <c r="I14" i="1"/>
  <c r="I7" i="1"/>
  <c r="J7" i="1"/>
  <c r="K7" i="1"/>
  <c r="L7" i="1"/>
  <c r="M7" i="1"/>
  <c r="H7" i="1"/>
  <c r="M26" i="1"/>
  <c r="L26" i="1"/>
  <c r="K26" i="1"/>
  <c r="J26" i="1"/>
  <c r="I26" i="1"/>
  <c r="H26" i="1"/>
  <c r="H13" i="1"/>
  <c r="H19" i="1"/>
  <c r="I19" i="1"/>
  <c r="J19" i="1"/>
  <c r="K19" i="1"/>
  <c r="L19" i="1"/>
  <c r="M19" i="1"/>
  <c r="M20" i="1" s="1"/>
  <c r="H20" i="1" l="1"/>
  <c r="J13" i="1"/>
  <c r="I20" i="1"/>
  <c r="L20" i="1"/>
  <c r="K20" i="1"/>
  <c r="J20" i="1"/>
  <c r="K13" i="1" l="1"/>
  <c r="L13" i="1" l="1"/>
  <c r="M13" i="1"/>
  <c r="I13" i="1" l="1"/>
</calcChain>
</file>

<file path=xl/sharedStrings.xml><?xml version="1.0" encoding="utf-8"?>
<sst xmlns="http://schemas.openxmlformats.org/spreadsheetml/2006/main" count="29" uniqueCount="19">
  <si>
    <t>Trading Prices</t>
  </si>
  <si>
    <t>Margin</t>
  </si>
  <si>
    <t>RRP</t>
  </si>
  <si>
    <t>Cost</t>
  </si>
  <si>
    <t>Dental Wand Starter Kit</t>
  </si>
  <si>
    <t>Number of  Units</t>
  </si>
  <si>
    <t>Dental Wand Attachment</t>
  </si>
  <si>
    <t>The Dental Wand only, used to replace the ones on the starter kit or as an option to turn any wand toy into a health toy.</t>
  </si>
  <si>
    <t>Beaphar Toothpaste</t>
  </si>
  <si>
    <t>Dual action enzymatic cat and dog toothpaste - liver flavour</t>
  </si>
  <si>
    <t>Enzymatic Cat Toothpaste</t>
  </si>
  <si>
    <t>Payment Terms</t>
  </si>
  <si>
    <t>Invoices must be paid within 30 business days</t>
  </si>
  <si>
    <t>Handling Time</t>
  </si>
  <si>
    <t>For items out of stock, handling time is up to 35 business days, excluding delivery</t>
  </si>
  <si>
    <t>For items in stock handling time is 3- 5 business days, excluding delivery</t>
  </si>
  <si>
    <t>VAT</t>
  </si>
  <si>
    <t>Prices above are excluding VAT</t>
  </si>
  <si>
    <t>The starter kit contains the Dental Wand, telescopic rod, enzymatic cat toothpaste, 7g bag of catnip, plush worm and manual.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</si>
</sst>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6"/>
      <color theme="1"/>
      <name val="Aptos Display"/>
      <family val="2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1" fontId="0" fillId="0" borderId="2" xfId="0" applyNumberFormat="1" applyBorder="1"/>
    <xf numFmtId="0" fontId="0" fillId="0" borderId="5" xfId="0" applyBorder="1"/>
    <xf numFmtId="0" fontId="0" fillId="0" borderId="4" xfId="0" applyBorder="1"/>
    <xf numFmtId="0" fontId="0" fillId="0" borderId="4" xfId="0" applyBorder="1" applyAlignment="1">
      <alignment vertical="center"/>
    </xf>
    <xf numFmtId="164" fontId="0" fillId="0" borderId="0" xfId="0" applyNumberFormat="1" applyAlignment="1">
      <alignment vertical="center"/>
    </xf>
    <xf numFmtId="9" fontId="0" fillId="0" borderId="0" xfId="1" applyFont="1" applyAlignment="1">
      <alignment vertical="center"/>
    </xf>
    <xf numFmtId="0" fontId="2" fillId="0" borderId="0" xfId="0" applyFont="1"/>
    <xf numFmtId="0" fontId="2" fillId="0" borderId="4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175261</xdr:rowOff>
    </xdr:from>
    <xdr:to>
      <xdr:col>6</xdr:col>
      <xdr:colOff>19050</xdr:colOff>
      <xdr:row>7</xdr:row>
      <xdr:rowOff>135004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0AE92E-E180-F5FB-2639-BE6B469D3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624841"/>
          <a:ext cx="1242060" cy="113512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6</xdr:col>
      <xdr:colOff>16639</xdr:colOff>
      <xdr:row>14</xdr:row>
      <xdr:rowOff>15240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C8559C6-15E2-B194-CEB3-65502FAAA3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8433" b="13364"/>
        <a:stretch/>
      </xdr:blipFill>
      <xdr:spPr>
        <a:xfrm>
          <a:off x="2438400" y="2118360"/>
          <a:ext cx="1239649" cy="1127760"/>
        </a:xfrm>
        <a:prstGeom prst="rect">
          <a:avLst/>
        </a:prstGeom>
      </xdr:spPr>
    </xdr:pic>
    <xdr:clientData/>
  </xdr:twoCellAnchor>
  <xdr:twoCellAnchor editAs="oneCell">
    <xdr:from>
      <xdr:col>3</xdr:col>
      <xdr:colOff>601980</xdr:colOff>
      <xdr:row>15</xdr:row>
      <xdr:rowOff>175260</xdr:rowOff>
    </xdr:from>
    <xdr:to>
      <xdr:col>6</xdr:col>
      <xdr:colOff>20954</xdr:colOff>
      <xdr:row>21</xdr:row>
      <xdr:rowOff>19050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DB4C9FD-3D61-AD1D-F700-5E6E5C8D1F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204" b="21778"/>
        <a:stretch/>
      </xdr:blipFill>
      <xdr:spPr>
        <a:xfrm>
          <a:off x="2430780" y="3596640"/>
          <a:ext cx="1242059" cy="1143000"/>
        </a:xfrm>
        <a:prstGeom prst="rect">
          <a:avLst/>
        </a:prstGeom>
      </xdr:spPr>
    </xdr:pic>
    <xdr:clientData/>
  </xdr:twoCellAnchor>
  <xdr:twoCellAnchor editAs="oneCell">
    <xdr:from>
      <xdr:col>4</xdr:col>
      <xdr:colOff>2</xdr:colOff>
      <xdr:row>21</xdr:row>
      <xdr:rowOff>158117</xdr:rowOff>
    </xdr:from>
    <xdr:to>
      <xdr:col>6</xdr:col>
      <xdr:colOff>15241</xdr:colOff>
      <xdr:row>27</xdr:row>
      <xdr:rowOff>123247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E61A75E-AB57-41D3-64F0-2B07F5D18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2" y="4825367"/>
          <a:ext cx="1243964" cy="125100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04AA1-66B9-4022-8B83-F8451502B922}">
  <dimension ref="B2:Q37"/>
  <sheetViews>
    <sheetView tabSelected="1" workbookViewId="0">
      <selection activeCell="M5" sqref="M5"/>
    </sheetView>
  </sheetViews>
  <sheetFormatPr defaultRowHeight="14.4" x14ac:dyDescent="0.3"/>
  <cols>
    <col min="6" max="9" width="9" bestFit="1" customWidth="1"/>
    <col min="10" max="10" width="9.5546875" bestFit="1" customWidth="1"/>
  </cols>
  <sheetData>
    <row r="2" spans="2:13" ht="21" x14ac:dyDescent="0.4">
      <c r="B2" s="1" t="s">
        <v>0</v>
      </c>
      <c r="C2" s="1"/>
    </row>
    <row r="3" spans="2:13" x14ac:dyDescent="0.3">
      <c r="H3" s="11" t="s">
        <v>5</v>
      </c>
      <c r="I3" s="11"/>
      <c r="J3" s="11"/>
      <c r="K3" s="11"/>
      <c r="L3" s="11"/>
    </row>
    <row r="4" spans="2:13" x14ac:dyDescent="0.3">
      <c r="B4" s="2" t="s">
        <v>4</v>
      </c>
      <c r="C4" s="3"/>
      <c r="D4" s="4"/>
      <c r="E4" s="3"/>
      <c r="F4" s="3"/>
      <c r="G4" s="6"/>
      <c r="H4" s="5">
        <v>50</v>
      </c>
      <c r="I4" s="5">
        <v>100</v>
      </c>
      <c r="J4" s="5">
        <v>250</v>
      </c>
      <c r="K4" s="5">
        <v>500</v>
      </c>
      <c r="L4" s="5">
        <v>1000</v>
      </c>
      <c r="M4" s="5">
        <v>10000</v>
      </c>
    </row>
    <row r="5" spans="2:13" ht="22.8" customHeight="1" x14ac:dyDescent="0.3">
      <c r="B5" s="17" t="s">
        <v>18</v>
      </c>
      <c r="C5" s="17"/>
      <c r="D5" s="17"/>
      <c r="G5" s="12" t="s">
        <v>3</v>
      </c>
      <c r="H5" s="13">
        <v>16.989999999999998</v>
      </c>
      <c r="I5" s="13">
        <v>16.399999999999999</v>
      </c>
      <c r="J5" s="13">
        <v>15.49</v>
      </c>
      <c r="K5" s="13">
        <v>14.99</v>
      </c>
      <c r="L5" s="13">
        <v>13.2</v>
      </c>
      <c r="M5" s="13">
        <v>10</v>
      </c>
    </row>
    <row r="6" spans="2:13" ht="21" customHeight="1" x14ac:dyDescent="0.3">
      <c r="B6" s="15"/>
      <c r="C6" s="15"/>
      <c r="D6" s="15"/>
      <c r="G6" s="8" t="s">
        <v>2</v>
      </c>
      <c r="H6" s="9">
        <v>24.99</v>
      </c>
      <c r="I6" s="9">
        <v>24.99</v>
      </c>
      <c r="J6" s="9">
        <v>24.99</v>
      </c>
      <c r="K6" s="9">
        <v>24.99</v>
      </c>
      <c r="L6" s="9">
        <v>24.99</v>
      </c>
      <c r="M6" s="9">
        <v>24.99</v>
      </c>
    </row>
    <row r="7" spans="2:13" ht="21" customHeight="1" x14ac:dyDescent="0.3">
      <c r="B7" s="15"/>
      <c r="C7" s="15"/>
      <c r="D7" s="15"/>
      <c r="G7" s="8" t="s">
        <v>1</v>
      </c>
      <c r="H7" s="10">
        <f>(H6-H5)/H6</f>
        <v>0.32012805122048821</v>
      </c>
      <c r="I7" s="10">
        <f t="shared" ref="I7:M7" si="0">(I6-I5)/I6</f>
        <v>0.34373749499799922</v>
      </c>
      <c r="J7" s="10">
        <f t="shared" si="0"/>
        <v>0.38015206082432967</v>
      </c>
      <c r="K7" s="10">
        <f t="shared" si="0"/>
        <v>0.40016006402561022</v>
      </c>
      <c r="L7" s="10">
        <f t="shared" si="0"/>
        <v>0.4717887154861945</v>
      </c>
      <c r="M7" s="10">
        <f t="shared" si="0"/>
        <v>0.59983993597438978</v>
      </c>
    </row>
    <row r="8" spans="2:13" x14ac:dyDescent="0.3">
      <c r="B8" s="15"/>
      <c r="C8" s="15"/>
      <c r="D8" s="15"/>
      <c r="I8" s="14"/>
      <c r="J8" s="14"/>
      <c r="K8" s="14"/>
      <c r="L8" s="14"/>
      <c r="M8" s="14"/>
    </row>
    <row r="9" spans="2:13" x14ac:dyDescent="0.3">
      <c r="I9" s="11"/>
      <c r="J9" s="11"/>
      <c r="K9" s="11"/>
      <c r="L9" s="11"/>
      <c r="M9" s="11"/>
    </row>
    <row r="10" spans="2:13" x14ac:dyDescent="0.3">
      <c r="B10" s="2" t="s">
        <v>6</v>
      </c>
      <c r="C10" s="3"/>
      <c r="D10" s="4"/>
      <c r="E10" s="3"/>
      <c r="F10" s="3"/>
      <c r="G10" s="6"/>
      <c r="H10" s="5">
        <v>50</v>
      </c>
      <c r="I10" s="5">
        <v>100</v>
      </c>
      <c r="J10" s="5">
        <v>250</v>
      </c>
      <c r="K10" s="5">
        <v>500</v>
      </c>
      <c r="L10" s="5">
        <v>1000</v>
      </c>
      <c r="M10" s="5">
        <v>10000</v>
      </c>
    </row>
    <row r="11" spans="2:13" ht="19.8" customHeight="1" x14ac:dyDescent="0.3">
      <c r="B11" s="15" t="s">
        <v>7</v>
      </c>
      <c r="C11" s="15"/>
      <c r="D11" s="16"/>
      <c r="G11" s="12" t="s">
        <v>3</v>
      </c>
      <c r="H11" s="13">
        <v>10.5</v>
      </c>
      <c r="I11" s="13">
        <v>10.1</v>
      </c>
      <c r="J11" s="13">
        <v>9.4499999999999993</v>
      </c>
      <c r="K11" s="13">
        <v>8.98</v>
      </c>
      <c r="L11" s="13">
        <v>7.6</v>
      </c>
      <c r="M11" s="13">
        <v>5.3</v>
      </c>
    </row>
    <row r="12" spans="2:13" ht="19.8" customHeight="1" x14ac:dyDescent="0.3">
      <c r="B12" s="15"/>
      <c r="C12" s="15"/>
      <c r="D12" s="16"/>
      <c r="G12" s="8" t="s">
        <v>2</v>
      </c>
      <c r="H12" s="9">
        <v>13.99</v>
      </c>
      <c r="I12" s="9">
        <v>13.99</v>
      </c>
      <c r="J12" s="9">
        <v>13.99</v>
      </c>
      <c r="K12" s="9">
        <v>13.99</v>
      </c>
      <c r="L12" s="9">
        <v>13.99</v>
      </c>
      <c r="M12" s="9">
        <v>13.99</v>
      </c>
    </row>
    <row r="13" spans="2:13" ht="19.8" customHeight="1" x14ac:dyDescent="0.3">
      <c r="B13" s="15"/>
      <c r="C13" s="15"/>
      <c r="D13" s="16"/>
      <c r="G13" s="8" t="s">
        <v>1</v>
      </c>
      <c r="H13" s="10">
        <f>(H12-H11)/H12</f>
        <v>0.24946390278770553</v>
      </c>
      <c r="I13" s="10">
        <f t="shared" ref="I13" si="1">(I12-I11)/I12</f>
        <v>0.27805575411007866</v>
      </c>
      <c r="J13" s="10">
        <f t="shared" ref="J13" si="2">(J12-J11)/J12</f>
        <v>0.32451751250893501</v>
      </c>
      <c r="K13" s="10">
        <f t="shared" ref="K13" si="3">(K12-K11)/K12</f>
        <v>0.35811293781272335</v>
      </c>
      <c r="L13" s="10">
        <f t="shared" ref="L13" si="4">(L12-L11)/L12</f>
        <v>0.4567548248749107</v>
      </c>
      <c r="M13" s="10">
        <f t="shared" ref="M13" si="5">(M12-M11)/M12</f>
        <v>0.62115796997855621</v>
      </c>
    </row>
    <row r="14" spans="2:13" x14ac:dyDescent="0.3">
      <c r="B14" s="15"/>
      <c r="C14" s="15"/>
      <c r="D14" s="16"/>
      <c r="G14" s="7"/>
      <c r="I14" s="14">
        <f>H11-I11</f>
        <v>0.40000000000000036</v>
      </c>
      <c r="J14" s="14">
        <f t="shared" ref="J14:M14" si="6">I11-J11</f>
        <v>0.65000000000000036</v>
      </c>
      <c r="K14" s="14">
        <f t="shared" si="6"/>
        <v>0.46999999999999886</v>
      </c>
      <c r="L14" s="14">
        <f t="shared" si="6"/>
        <v>1.3800000000000008</v>
      </c>
      <c r="M14" s="14">
        <f t="shared" si="6"/>
        <v>2.2999999999999998</v>
      </c>
    </row>
    <row r="16" spans="2:13" x14ac:dyDescent="0.3">
      <c r="I16" s="11"/>
      <c r="J16" s="11"/>
      <c r="K16" s="11"/>
      <c r="L16" s="11"/>
      <c r="M16" s="11"/>
    </row>
    <row r="17" spans="2:17" x14ac:dyDescent="0.3">
      <c r="B17" s="2" t="s">
        <v>8</v>
      </c>
      <c r="C17" s="3"/>
      <c r="D17" s="4"/>
      <c r="E17" s="3"/>
      <c r="F17" s="3"/>
      <c r="G17" s="6"/>
      <c r="H17" s="3">
        <v>50</v>
      </c>
      <c r="I17" s="5">
        <v>100</v>
      </c>
      <c r="J17" s="5">
        <v>250</v>
      </c>
      <c r="K17" s="5">
        <v>500</v>
      </c>
      <c r="L17" s="5">
        <v>1000</v>
      </c>
      <c r="M17" s="5">
        <v>10000</v>
      </c>
    </row>
    <row r="18" spans="2:17" ht="19.8" customHeight="1" x14ac:dyDescent="0.3">
      <c r="B18" s="15" t="s">
        <v>9</v>
      </c>
      <c r="C18" s="15"/>
      <c r="D18" s="16"/>
      <c r="G18" s="12" t="s">
        <v>3</v>
      </c>
      <c r="H18" s="13">
        <v>5.2</v>
      </c>
      <c r="I18" s="13">
        <v>4.8499999999999996</v>
      </c>
      <c r="J18" s="13">
        <v>4.38</v>
      </c>
      <c r="K18" s="13">
        <v>3.99</v>
      </c>
      <c r="L18" s="13">
        <v>3.5</v>
      </c>
      <c r="M18" s="13">
        <v>2.85</v>
      </c>
    </row>
    <row r="19" spans="2:17" ht="19.8" customHeight="1" x14ac:dyDescent="0.3">
      <c r="B19" s="15"/>
      <c r="C19" s="15"/>
      <c r="D19" s="16"/>
      <c r="G19" s="8" t="s">
        <v>2</v>
      </c>
      <c r="H19" s="9">
        <f>(6+7.87+8.27+6.49+5.8)/5</f>
        <v>6.8860000000000001</v>
      </c>
      <c r="I19" s="9">
        <f t="shared" ref="I19:M19" si="7">(6+7.87+8.27+6.49+5.8)/5</f>
        <v>6.8860000000000001</v>
      </c>
      <c r="J19" s="9">
        <f t="shared" si="7"/>
        <v>6.8860000000000001</v>
      </c>
      <c r="K19" s="9">
        <f t="shared" si="7"/>
        <v>6.8860000000000001</v>
      </c>
      <c r="L19" s="9">
        <f t="shared" si="7"/>
        <v>6.8860000000000001</v>
      </c>
      <c r="M19" s="9">
        <f t="shared" si="7"/>
        <v>6.8860000000000001</v>
      </c>
      <c r="Q19" s="11"/>
    </row>
    <row r="20" spans="2:17" ht="19.2" customHeight="1" x14ac:dyDescent="0.3">
      <c r="B20" s="15"/>
      <c r="C20" s="15"/>
      <c r="D20" s="16"/>
      <c r="G20" s="8" t="s">
        <v>1</v>
      </c>
      <c r="H20" s="10">
        <f>(H19-H18)/H19</f>
        <v>0.24484461225675283</v>
      </c>
      <c r="I20" s="10">
        <f t="shared" ref="I20" si="8">(I19-I18)/I19</f>
        <v>0.29567237873947144</v>
      </c>
      <c r="J20" s="10">
        <f t="shared" ref="J20" si="9">(J19-J18)/J19</f>
        <v>0.36392680801626492</v>
      </c>
      <c r="K20" s="10">
        <f t="shared" ref="K20" si="10">(K19-K18)/K19</f>
        <v>0.4205634620970084</v>
      </c>
      <c r="L20" s="10">
        <f t="shared" ref="L20" si="11">(L19-L18)/L19</f>
        <v>0.49172233517281444</v>
      </c>
      <c r="M20" s="10">
        <f t="shared" ref="M20" si="12">(M19-M18)/M19</f>
        <v>0.58611675864072021</v>
      </c>
    </row>
    <row r="21" spans="2:17" x14ac:dyDescent="0.3">
      <c r="B21" s="15"/>
      <c r="C21" s="15"/>
      <c r="D21" s="16"/>
      <c r="G21" s="7"/>
    </row>
    <row r="23" spans="2:17" x14ac:dyDescent="0.3">
      <c r="B23" s="2" t="s">
        <v>10</v>
      </c>
      <c r="C23" s="3"/>
      <c r="D23" s="4"/>
      <c r="E23" s="3"/>
      <c r="F23" s="3"/>
      <c r="G23" s="6"/>
      <c r="H23" s="3">
        <v>50</v>
      </c>
      <c r="I23" s="5">
        <v>100</v>
      </c>
      <c r="J23" s="5">
        <v>250</v>
      </c>
      <c r="K23" s="5">
        <v>500</v>
      </c>
      <c r="L23" s="5">
        <v>1000</v>
      </c>
      <c r="M23" s="5">
        <v>10000</v>
      </c>
    </row>
    <row r="24" spans="2:17" ht="19.8" customHeight="1" x14ac:dyDescent="0.3">
      <c r="B24" s="15" t="s">
        <v>9</v>
      </c>
      <c r="C24" s="15"/>
      <c r="D24" s="16"/>
      <c r="G24" s="12" t="s">
        <v>3</v>
      </c>
      <c r="H24" s="13">
        <v>6.7</v>
      </c>
      <c r="I24" s="13">
        <v>6.2</v>
      </c>
      <c r="J24" s="13">
        <v>5.88</v>
      </c>
      <c r="K24" s="13">
        <v>5.4</v>
      </c>
      <c r="L24" s="13">
        <v>5</v>
      </c>
      <c r="M24" s="13">
        <v>4.3499999999999996</v>
      </c>
    </row>
    <row r="25" spans="2:17" ht="19.8" customHeight="1" x14ac:dyDescent="0.3">
      <c r="B25" s="15"/>
      <c r="C25" s="15"/>
      <c r="D25" s="16"/>
      <c r="G25" s="8" t="s">
        <v>2</v>
      </c>
      <c r="H25" s="9">
        <v>9.1999999999999993</v>
      </c>
      <c r="I25" s="9">
        <v>9.1999999999999993</v>
      </c>
      <c r="J25" s="9">
        <v>9.1999999999999993</v>
      </c>
      <c r="K25" s="9">
        <v>9.1999999999999993</v>
      </c>
      <c r="L25" s="9">
        <v>9.1999999999999993</v>
      </c>
      <c r="M25" s="9">
        <v>9.1999999999999993</v>
      </c>
    </row>
    <row r="26" spans="2:17" ht="19.8" customHeight="1" x14ac:dyDescent="0.3">
      <c r="B26" s="15"/>
      <c r="C26" s="15"/>
      <c r="D26" s="16"/>
      <c r="G26" s="8" t="s">
        <v>1</v>
      </c>
      <c r="H26" s="10">
        <f>(H25-H24)/H25</f>
        <v>0.27173913043478254</v>
      </c>
      <c r="I26" s="10">
        <f t="shared" ref="I26:M26" si="13">(I25-I24)/I25</f>
        <v>0.32608695652173908</v>
      </c>
      <c r="J26" s="10">
        <f t="shared" si="13"/>
        <v>0.36086956521739127</v>
      </c>
      <c r="K26" s="10">
        <f t="shared" si="13"/>
        <v>0.41304347826086946</v>
      </c>
      <c r="L26" s="10">
        <f t="shared" si="13"/>
        <v>0.45652173913043476</v>
      </c>
      <c r="M26" s="10">
        <f t="shared" si="13"/>
        <v>0.52717391304347827</v>
      </c>
    </row>
    <row r="27" spans="2:17" x14ac:dyDescent="0.3">
      <c r="B27" s="15"/>
      <c r="C27" s="15"/>
      <c r="D27" s="16"/>
      <c r="G27" s="7"/>
    </row>
    <row r="29" spans="2:17" x14ac:dyDescent="0.3">
      <c r="B29" s="11" t="s">
        <v>16</v>
      </c>
    </row>
    <row r="30" spans="2:17" x14ac:dyDescent="0.3">
      <c r="B30" t="s">
        <v>17</v>
      </c>
    </row>
    <row r="32" spans="2:17" x14ac:dyDescent="0.3">
      <c r="B32" s="11" t="s">
        <v>11</v>
      </c>
    </row>
    <row r="33" spans="2:2" x14ac:dyDescent="0.3">
      <c r="B33" t="s">
        <v>12</v>
      </c>
    </row>
    <row r="35" spans="2:2" x14ac:dyDescent="0.3">
      <c r="B35" s="11" t="s">
        <v>13</v>
      </c>
    </row>
    <row r="36" spans="2:2" x14ac:dyDescent="0.3">
      <c r="B36" t="s">
        <v>15</v>
      </c>
    </row>
    <row r="37" spans="2:2" x14ac:dyDescent="0.3">
      <c r="B37" t="s">
        <v>14</v>
      </c>
    </row>
  </sheetData>
  <mergeCells count="4">
    <mergeCell ref="B18:D21"/>
    <mergeCell ref="B11:D14"/>
    <mergeCell ref="B24:D27"/>
    <mergeCell ref="B5:D8"/>
  </mergeCells>
  <pageMargins left="0.7" right="0.7" top="0.75" bottom="0.75" header="0.3" footer="0.3"/>
  <pageSetup paperSize="149" orientation="portrait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Carpio</dc:creator>
  <cp:lastModifiedBy>Victor Carpio</cp:lastModifiedBy>
  <cp:lastPrinted>2024-04-12T16:28:28Z</cp:lastPrinted>
  <dcterms:created xsi:type="dcterms:W3CDTF">2024-03-15T16:54:37Z</dcterms:created>
  <dcterms:modified xsi:type="dcterms:W3CDTF">2024-04-25T11:33:23Z</dcterms:modified>
</cp:coreProperties>
</file>